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200\1.全職員共有\県社協\地域公益活動(わ）\みえ福祉の「わ」創造事業運営委員会\平成29年度\第3回\災害派遣助成事業\"/>
    </mc:Choice>
  </mc:AlternateContent>
  <xr:revisionPtr revIDLastSave="0" documentId="8_{7DDD8383-08AB-4402-80AF-A99140469CB4}" xr6:coauthVersionLast="31" xr6:coauthVersionMax="31" xr10:uidLastSave="{00000000-0000-0000-0000-000000000000}"/>
  <bookViews>
    <workbookView xWindow="0" yWindow="0" windowWidth="14370" windowHeight="7245" xr2:uid="{00000000-000D-0000-FFFF-FFFF00000000}"/>
  </bookViews>
  <sheets>
    <sheet name="助成申請書" sheetId="2" r:id="rId1"/>
    <sheet name="助成申請書 (記入例)" sheetId="5" r:id="rId2"/>
  </sheets>
  <definedNames>
    <definedName name="_xlnm.Print_Area" localSheetId="0">助成申請書!$A$1:$M$27</definedName>
    <definedName name="_xlnm.Print_Area" localSheetId="1">'助成申請書 (記入例)'!$A$1:$M$27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5" l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27" i="5" s="1"/>
  <c r="M27" i="5" s="1"/>
  <c r="M17" i="2" l="1"/>
  <c r="M18" i="2"/>
  <c r="M26" i="2"/>
  <c r="L16" i="2"/>
  <c r="M16" i="2" s="1"/>
  <c r="L17" i="2"/>
  <c r="L18" i="2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L19" i="2"/>
  <c r="M19" i="2" s="1"/>
  <c r="H27" i="2"/>
  <c r="L27" i="2" l="1"/>
  <c r="M27" i="2" s="1"/>
</calcChain>
</file>

<file path=xl/sharedStrings.xml><?xml version="1.0" encoding="utf-8"?>
<sst xmlns="http://schemas.openxmlformats.org/spreadsheetml/2006/main" count="273" uniqueCount="59">
  <si>
    <t>①所属法人名</t>
    <rPh sb="1" eb="3">
      <t>ショゾク</t>
    </rPh>
    <rPh sb="3" eb="5">
      <t>ホウジン</t>
    </rPh>
    <rPh sb="5" eb="6">
      <t>メイ</t>
    </rPh>
    <phoneticPr fontId="1"/>
  </si>
  <si>
    <t>つきましては、以下のとおり旅費の助成を受けたいので、申請します。</t>
    <rPh sb="7" eb="9">
      <t>イカ</t>
    </rPh>
    <rPh sb="13" eb="15">
      <t>リョヒ</t>
    </rPh>
    <rPh sb="16" eb="18">
      <t>ジョセイ</t>
    </rPh>
    <rPh sb="19" eb="20">
      <t>ウ</t>
    </rPh>
    <rPh sb="26" eb="28">
      <t>シンセイ</t>
    </rPh>
    <phoneticPr fontId="1"/>
  </si>
  <si>
    <t>日程</t>
    <rPh sb="0" eb="2">
      <t>ニッテイ</t>
    </rPh>
    <phoneticPr fontId="1"/>
  </si>
  <si>
    <t>月</t>
    <rPh sb="0" eb="1">
      <t>ツキ</t>
    </rPh>
    <phoneticPr fontId="1"/>
  </si>
  <si>
    <t>西暦年</t>
    <rPh sb="0" eb="2">
      <t>セイレキ</t>
    </rPh>
    <rPh sb="2" eb="3">
      <t>ネン</t>
    </rPh>
    <phoneticPr fontId="1"/>
  </si>
  <si>
    <t>日</t>
    <rPh sb="0" eb="1">
      <t>ヒ</t>
    </rPh>
    <phoneticPr fontId="1"/>
  </si>
  <si>
    <t>手段</t>
    <rPh sb="0" eb="2">
      <t>シュダン</t>
    </rPh>
    <phoneticPr fontId="1"/>
  </si>
  <si>
    <t>運賃</t>
    <rPh sb="0" eb="2">
      <t>ウンチン</t>
    </rPh>
    <phoneticPr fontId="1"/>
  </si>
  <si>
    <t>距離</t>
    <rPh sb="0" eb="2">
      <t>キョリ</t>
    </rPh>
    <phoneticPr fontId="1"/>
  </si>
  <si>
    <t>特急料金等</t>
    <rPh sb="0" eb="2">
      <t>トッキュウ</t>
    </rPh>
    <rPh sb="2" eb="4">
      <t>リョウキン</t>
    </rPh>
    <rPh sb="4" eb="5">
      <t>トウ</t>
    </rPh>
    <phoneticPr fontId="1"/>
  </si>
  <si>
    <t>宿泊費</t>
    <rPh sb="0" eb="3">
      <t>シュクハクヒ</t>
    </rPh>
    <phoneticPr fontId="1"/>
  </si>
  <si>
    <t>～</t>
    <phoneticPr fontId="1"/>
  </si>
  <si>
    <t>　当法人は、②に掲げる職員を④を中心とする③の被災地へ派遣することを証明します。</t>
    <rPh sb="1" eb="2">
      <t>トウ</t>
    </rPh>
    <rPh sb="2" eb="4">
      <t>ホウジン</t>
    </rPh>
    <rPh sb="8" eb="9">
      <t>カカ</t>
    </rPh>
    <rPh sb="11" eb="13">
      <t>ショクイン</t>
    </rPh>
    <rPh sb="16" eb="18">
      <t>チュウシン</t>
    </rPh>
    <rPh sb="23" eb="26">
      <t>ヒサイチ</t>
    </rPh>
    <rPh sb="27" eb="29">
      <t>ハケン</t>
    </rPh>
    <rPh sb="34" eb="36">
      <t>ショウメイ</t>
    </rPh>
    <phoneticPr fontId="1"/>
  </si>
  <si>
    <t>（法人印）</t>
    <rPh sb="1" eb="3">
      <t>ホウジン</t>
    </rPh>
    <rPh sb="3" eb="4">
      <t>イン</t>
    </rPh>
    <phoneticPr fontId="1"/>
  </si>
  <si>
    <t>②派遣職員役職・氏名</t>
    <rPh sb="1" eb="3">
      <t>ハケン</t>
    </rPh>
    <rPh sb="3" eb="5">
      <t>ショクイン</t>
    </rPh>
    <rPh sb="5" eb="7">
      <t>ヤクショク</t>
    </rPh>
    <rPh sb="8" eb="10">
      <t>シメイ</t>
    </rPh>
    <phoneticPr fontId="1"/>
  </si>
  <si>
    <t>振込先口座番号・名義：</t>
    <rPh sb="0" eb="2">
      <t>フリコミ</t>
    </rPh>
    <rPh sb="2" eb="3">
      <t>サキ</t>
    </rPh>
    <rPh sb="3" eb="5">
      <t>コウザ</t>
    </rPh>
    <rPh sb="5" eb="7">
      <t>バンゴウ</t>
    </rPh>
    <rPh sb="8" eb="10">
      <t>メイギ</t>
    </rPh>
    <phoneticPr fontId="1"/>
  </si>
  <si>
    <t>みえ福祉の「わ」創造事業　災害派遣助成申請書</t>
    <rPh sb="2" eb="4">
      <t>フクシ</t>
    </rPh>
    <rPh sb="8" eb="10">
      <t>ソウゾウ</t>
    </rPh>
    <rPh sb="10" eb="12">
      <t>ジギョウ</t>
    </rPh>
    <rPh sb="13" eb="15">
      <t>サイガイ</t>
    </rPh>
    <rPh sb="15" eb="17">
      <t>ハケン</t>
    </rPh>
    <rPh sb="17" eb="19">
      <t>ジョセイ</t>
    </rPh>
    <rPh sb="19" eb="21">
      <t>シンセイ</t>
    </rPh>
    <rPh sb="21" eb="22">
      <t>ショ</t>
    </rPh>
    <phoneticPr fontId="1"/>
  </si>
  <si>
    <t>（様式ナ）</t>
    <rPh sb="1" eb="3">
      <t>ヨウシキ</t>
    </rPh>
    <phoneticPr fontId="1"/>
  </si>
  <si>
    <t>合計</t>
    <rPh sb="0" eb="2">
      <t>ゴウケイ</t>
    </rPh>
    <phoneticPr fontId="1"/>
  </si>
  <si>
    <t>出発から帰着までの日数</t>
    <rPh sb="0" eb="2">
      <t>シュッパツ</t>
    </rPh>
    <rPh sb="4" eb="6">
      <t>キチャク</t>
    </rPh>
    <rPh sb="9" eb="11">
      <t>ニッスウ</t>
    </rPh>
    <phoneticPr fontId="1"/>
  </si>
  <si>
    <t>日</t>
    <rPh sb="0" eb="1">
      <t>ニチ</t>
    </rPh>
    <phoneticPr fontId="1"/>
  </si>
  <si>
    <t>控除金額</t>
    <rPh sb="0" eb="2">
      <t>コウジョ</t>
    </rPh>
    <rPh sb="2" eb="4">
      <t>キンガク</t>
    </rPh>
    <phoneticPr fontId="1"/>
  </si>
  <si>
    <t>助成対象金額合計</t>
    <rPh sb="0" eb="2">
      <t>ジョセイ</t>
    </rPh>
    <rPh sb="2" eb="4">
      <t>タイショウ</t>
    </rPh>
    <rPh sb="4" eb="6">
      <t>キンガク</t>
    </rPh>
    <rPh sb="6" eb="8">
      <t>ゴウケイ</t>
    </rPh>
    <phoneticPr fontId="1"/>
  </si>
  <si>
    <t>ＪＲ</t>
  </si>
  <si>
    <t>ＪＲ</t>
    <phoneticPr fontId="1"/>
  </si>
  <si>
    <t>民鉄</t>
    <rPh sb="0" eb="1">
      <t>ミン</t>
    </rPh>
    <rPh sb="1" eb="2">
      <t>テツ</t>
    </rPh>
    <phoneticPr fontId="1"/>
  </si>
  <si>
    <t>航空</t>
    <rPh sb="0" eb="2">
      <t>コウクウ</t>
    </rPh>
    <phoneticPr fontId="1"/>
  </si>
  <si>
    <t>船舶</t>
    <rPh sb="0" eb="2">
      <t>センパク</t>
    </rPh>
    <phoneticPr fontId="1"/>
  </si>
  <si>
    <t>宿泊</t>
    <rPh sb="0" eb="2">
      <t>シュクハク</t>
    </rPh>
    <phoneticPr fontId="1"/>
  </si>
  <si>
    <t>車</t>
    <rPh sb="0" eb="1">
      <t>クルマ</t>
    </rPh>
    <phoneticPr fontId="1"/>
  </si>
  <si>
    <t>ﾚﾝﾀｶｰ</t>
  </si>
  <si>
    <t>ﾚﾝﾀｶｰ</t>
    <phoneticPr fontId="1"/>
  </si>
  <si>
    <t>その他</t>
    <rPh sb="2" eb="3">
      <t>タ</t>
    </rPh>
    <phoneticPr fontId="1"/>
  </si>
  <si>
    <t>津</t>
    <rPh sb="0" eb="1">
      <t>ツ</t>
    </rPh>
    <phoneticPr fontId="1"/>
  </si>
  <si>
    <t>熊本</t>
    <rPh sb="0" eb="2">
      <t>クマモト</t>
    </rPh>
    <phoneticPr fontId="1"/>
  </si>
  <si>
    <t>鶴橋</t>
    <rPh sb="0" eb="2">
      <t>ツルハシ</t>
    </rPh>
    <phoneticPr fontId="1"/>
  </si>
  <si>
    <t>ホテル〇〇〇〇</t>
    <phoneticPr fontId="1"/>
  </si>
  <si>
    <t>津なぎさまち</t>
    <rPh sb="0" eb="1">
      <t>ツ</t>
    </rPh>
    <phoneticPr fontId="1"/>
  </si>
  <si>
    <t>中部国際空港</t>
    <rPh sb="0" eb="2">
      <t>チュウブ</t>
    </rPh>
    <rPh sb="2" eb="4">
      <t>コクサイ</t>
    </rPh>
    <rPh sb="4" eb="6">
      <t>クウコウ</t>
    </rPh>
    <phoneticPr fontId="1"/>
  </si>
  <si>
    <t>熊本空港</t>
    <rPh sb="0" eb="2">
      <t>クマモト</t>
    </rPh>
    <rPh sb="2" eb="4">
      <t>クウコウ</t>
    </rPh>
    <phoneticPr fontId="1"/>
  </si>
  <si>
    <t>ホテル△△△△</t>
    <phoneticPr fontId="1"/>
  </si>
  <si>
    <t>宿泊費A</t>
    <rPh sb="0" eb="3">
      <t>シュクハクヒ</t>
    </rPh>
    <phoneticPr fontId="1"/>
  </si>
  <si>
    <t>\</t>
    <phoneticPr fontId="1"/>
  </si>
  <si>
    <t xml:space="preserve">        行程、借上期間等記入欄</t>
    <rPh sb="11" eb="13">
      <t>カリア</t>
    </rPh>
    <rPh sb="13" eb="15">
      <t>キカン</t>
    </rPh>
    <rPh sb="15" eb="16">
      <t>トウ</t>
    </rPh>
    <rPh sb="16" eb="18">
      <t>キニュウ</t>
    </rPh>
    <rPh sb="18" eb="19">
      <t>ラン</t>
    </rPh>
    <phoneticPr fontId="1"/>
  </si>
  <si>
    <t>社会福祉法人〇〇会</t>
    <rPh sb="0" eb="2">
      <t>シャカイ</t>
    </rPh>
    <rPh sb="2" eb="4">
      <t>フクシ</t>
    </rPh>
    <rPh sb="4" eb="6">
      <t>ホウジン</t>
    </rPh>
    <rPh sb="8" eb="9">
      <t>カイ</t>
    </rPh>
    <phoneticPr fontId="1"/>
  </si>
  <si>
    <t>振込先口座番号・名義：三十三銀行　さわやか支店　普通　201718　■■　■■</t>
    <rPh sb="0" eb="2">
      <t>フリコミ</t>
    </rPh>
    <rPh sb="2" eb="3">
      <t>サキ</t>
    </rPh>
    <rPh sb="3" eb="5">
      <t>コウザ</t>
    </rPh>
    <rPh sb="5" eb="7">
      <t>バンゴウ</t>
    </rPh>
    <rPh sb="8" eb="10">
      <t>メイギ</t>
    </rPh>
    <phoneticPr fontId="1"/>
  </si>
  <si>
    <t>④派遣先の主たる市区町村：熊本市</t>
    <rPh sb="1" eb="3">
      <t>ハケン</t>
    </rPh>
    <rPh sb="3" eb="4">
      <t>サキ</t>
    </rPh>
    <rPh sb="5" eb="6">
      <t>シュ</t>
    </rPh>
    <rPh sb="8" eb="10">
      <t>シク</t>
    </rPh>
    <rPh sb="10" eb="12">
      <t>チョウソン</t>
    </rPh>
    <rPh sb="13" eb="16">
      <t>クマモトシ</t>
    </rPh>
    <phoneticPr fontId="1"/>
  </si>
  <si>
    <t>③対象となる災害の名称：熊本地震</t>
    <rPh sb="1" eb="3">
      <t>タイショウ</t>
    </rPh>
    <rPh sb="6" eb="8">
      <t>サイガイ</t>
    </rPh>
    <rPh sb="9" eb="11">
      <t>メイショウ</t>
    </rPh>
    <rPh sb="12" eb="14">
      <t>クマモト</t>
    </rPh>
    <rPh sb="14" eb="16">
      <t>ジシン</t>
    </rPh>
    <phoneticPr fontId="1"/>
  </si>
  <si>
    <t>船舶･ﾊﾞｽ</t>
    <rPh sb="0" eb="2">
      <t>センパク</t>
    </rPh>
    <phoneticPr fontId="1"/>
  </si>
  <si>
    <t>代表者名　　</t>
    <rPh sb="0" eb="3">
      <t>ダイヒョウシャ</t>
    </rPh>
    <rPh sb="3" eb="4">
      <t>メイ</t>
    </rPh>
    <phoneticPr fontId="1"/>
  </si>
  <si>
    <t>被災地へ赴くことになりました。</t>
    <phoneticPr fontId="1"/>
  </si>
  <si>
    <t>私は、この度起こりました③の災害に関する復興支援のため、⑤の要請により</t>
    <rPh sb="0" eb="1">
      <t>ワタシ</t>
    </rPh>
    <rPh sb="5" eb="6">
      <t>タビ</t>
    </rPh>
    <rPh sb="6" eb="7">
      <t>オ</t>
    </rPh>
    <rPh sb="14" eb="16">
      <t>サイガイ</t>
    </rPh>
    <rPh sb="17" eb="18">
      <t>カン</t>
    </rPh>
    <rPh sb="20" eb="22">
      <t>フッコウ</t>
    </rPh>
    <rPh sb="22" eb="24">
      <t>シエン</t>
    </rPh>
    <phoneticPr fontId="1"/>
  </si>
  <si>
    <t>④派遣先の主たる市区町村：</t>
    <rPh sb="1" eb="3">
      <t>ハケン</t>
    </rPh>
    <rPh sb="3" eb="4">
      <t>サキ</t>
    </rPh>
    <rPh sb="5" eb="6">
      <t>シュ</t>
    </rPh>
    <rPh sb="8" eb="10">
      <t>シク</t>
    </rPh>
    <rPh sb="10" eb="12">
      <t>チョウソン</t>
    </rPh>
    <phoneticPr fontId="1"/>
  </si>
  <si>
    <t>⑤依頼元の種別協議会又は職能団体・代表者名</t>
    <rPh sb="1" eb="3">
      <t>イライ</t>
    </rPh>
    <rPh sb="3" eb="4">
      <t>モト</t>
    </rPh>
    <rPh sb="5" eb="7">
      <t>シュベツ</t>
    </rPh>
    <rPh sb="7" eb="10">
      <t>キョウギカイ</t>
    </rPh>
    <rPh sb="10" eb="11">
      <t>マタ</t>
    </rPh>
    <rPh sb="12" eb="14">
      <t>ショクノウ</t>
    </rPh>
    <rPh sb="14" eb="16">
      <t>ダンタイ</t>
    </rPh>
    <rPh sb="17" eb="20">
      <t>ダイヒョウシャ</t>
    </rPh>
    <rPh sb="20" eb="21">
      <t>メイ</t>
    </rPh>
    <phoneticPr fontId="1"/>
  </si>
  <si>
    <t>③対象となる災害の名称：</t>
    <rPh sb="1" eb="3">
      <t>タイショウ</t>
    </rPh>
    <rPh sb="6" eb="8">
      <t>サイガイ</t>
    </rPh>
    <rPh sb="9" eb="11">
      <t>メイショウ</t>
    </rPh>
    <phoneticPr fontId="1"/>
  </si>
  <si>
    <t>▽▽園　主任　　■■　■■</t>
  </si>
  <si>
    <t>理事長　◇◇　□□</t>
    <rPh sb="0" eb="3">
      <t>リジチョウ</t>
    </rPh>
    <phoneticPr fontId="1"/>
  </si>
  <si>
    <t>　会長　★★　★★</t>
    <rPh sb="1" eb="3">
      <t>カイチョウ</t>
    </rPh>
    <phoneticPr fontId="1"/>
  </si>
  <si>
    <t>　三重県社会福祉士会</t>
    <rPh sb="1" eb="4">
      <t>ミエケン</t>
    </rPh>
    <rPh sb="4" eb="6">
      <t>シャカイ</t>
    </rPh>
    <rPh sb="6" eb="9">
      <t>フクシシ</t>
    </rPh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</si>
</sst>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△ &quot;#,##0"/>
    <numFmt numFmtId="177" formatCode="#,##0_ "/>
    <numFmt numFmtId="178" formatCode="0.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3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3" fontId="0" fillId="0" borderId="6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7" xfId="0" applyNumberFormat="1" applyBorder="1">
      <alignment vertical="center"/>
    </xf>
    <xf numFmtId="3" fontId="0" fillId="0" borderId="19" xfId="0" applyNumberFormat="1" applyBorder="1">
      <alignment vertical="center"/>
    </xf>
    <xf numFmtId="3" fontId="0" fillId="0" borderId="22" xfId="0" applyNumberFormat="1" applyFill="1" applyBorder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23" xfId="0" applyFill="1" applyBorder="1">
      <alignment vertical="center"/>
    </xf>
    <xf numFmtId="176" fontId="0" fillId="0" borderId="21" xfId="0" applyNumberFormat="1" applyFill="1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0" fillId="0" borderId="2" xfId="0" applyNumberFormat="1" applyBorder="1">
      <alignment vertical="center"/>
    </xf>
    <xf numFmtId="5" fontId="4" fillId="0" borderId="22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horizontal="left" vertical="center"/>
    </xf>
    <xf numFmtId="178" fontId="0" fillId="0" borderId="3" xfId="0" applyNumberFormat="1" applyBorder="1">
      <alignment vertical="center"/>
    </xf>
    <xf numFmtId="178" fontId="0" fillId="0" borderId="9" xfId="0" applyNumberFormat="1" applyBorder="1">
      <alignment vertical="center"/>
    </xf>
    <xf numFmtId="56" fontId="0" fillId="0" borderId="3" xfId="0" applyNumberFormat="1" applyBorder="1" applyAlignment="1">
      <alignment horizontal="left" vertical="center"/>
    </xf>
    <xf numFmtId="56" fontId="0" fillId="0" borderId="2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workbookViewId="0">
      <selection activeCell="E11" sqref="E11"/>
    </sheetView>
  </sheetViews>
  <sheetFormatPr defaultRowHeight="18.75" x14ac:dyDescent="0.4"/>
  <cols>
    <col min="2" max="3" width="5.5" customWidth="1"/>
    <col min="5" max="5" width="12.25" customWidth="1"/>
    <col min="6" max="6" width="6.125" customWidth="1"/>
    <col min="7" max="7" width="12.875" customWidth="1"/>
    <col min="8" max="8" width="10.25" customWidth="1"/>
    <col min="9" max="11" width="9.875" customWidth="1"/>
    <col min="12" max="12" width="9.875" hidden="1" customWidth="1"/>
    <col min="13" max="13" width="11" customWidth="1"/>
    <col min="15" max="22" width="9" hidden="1" customWidth="1"/>
  </cols>
  <sheetData>
    <row r="1" spans="1:22" ht="30" x14ac:dyDescent="0.4">
      <c r="A1" s="10" t="s">
        <v>16</v>
      </c>
      <c r="M1" s="1" t="s">
        <v>17</v>
      </c>
    </row>
    <row r="3" spans="1:22" x14ac:dyDescent="0.4">
      <c r="A3" s="7" t="s">
        <v>0</v>
      </c>
      <c r="B3" s="7"/>
      <c r="C3" s="7"/>
      <c r="D3" s="7"/>
      <c r="E3" s="7"/>
      <c r="F3" s="7" t="s">
        <v>49</v>
      </c>
      <c r="G3" s="7"/>
      <c r="H3" s="7"/>
      <c r="J3" t="s">
        <v>13</v>
      </c>
    </row>
    <row r="4" spans="1:22" x14ac:dyDescent="0.4">
      <c r="A4" t="s">
        <v>12</v>
      </c>
    </row>
    <row r="5" spans="1:22" x14ac:dyDescent="0.4">
      <c r="A5" t="s">
        <v>14</v>
      </c>
    </row>
    <row r="6" spans="1:22" ht="29.25" customHeight="1" x14ac:dyDescent="0.4">
      <c r="A6" s="7"/>
      <c r="B6" s="7"/>
      <c r="C6" s="7"/>
      <c r="D6" s="7"/>
      <c r="E6" s="7"/>
      <c r="F6" s="7" t="s">
        <v>15</v>
      </c>
      <c r="G6" s="7"/>
      <c r="H6" s="7"/>
      <c r="I6" s="44"/>
      <c r="J6" s="7"/>
      <c r="K6" s="7"/>
      <c r="L6" s="7"/>
      <c r="M6" s="7"/>
    </row>
    <row r="7" spans="1:22" ht="9.75" customHeight="1" x14ac:dyDescent="0.4">
      <c r="A7" s="6"/>
      <c r="B7" s="6"/>
      <c r="C7" s="6"/>
      <c r="D7" s="6"/>
      <c r="E7" s="6"/>
      <c r="F7" s="6"/>
    </row>
    <row r="8" spans="1:22" ht="25.5" customHeight="1" x14ac:dyDescent="0.4">
      <c r="A8" s="7" t="s">
        <v>54</v>
      </c>
      <c r="B8" s="7"/>
      <c r="C8" s="7"/>
      <c r="D8" s="7"/>
      <c r="E8" s="7"/>
      <c r="F8" s="7"/>
      <c r="I8" s="8" t="s">
        <v>52</v>
      </c>
      <c r="J8" s="7"/>
      <c r="K8" s="7"/>
      <c r="L8" s="7"/>
      <c r="M8" s="7"/>
    </row>
    <row r="9" spans="1:22" ht="11.25" customHeight="1" x14ac:dyDescent="0.4">
      <c r="A9" s="6"/>
      <c r="B9" s="6"/>
      <c r="C9" s="6"/>
      <c r="D9" s="6"/>
      <c r="E9" s="6"/>
      <c r="F9" s="6"/>
      <c r="G9" s="9"/>
      <c r="H9" s="6"/>
      <c r="I9" s="6"/>
      <c r="J9" s="6"/>
      <c r="K9" s="6"/>
      <c r="L9" s="6"/>
    </row>
    <row r="10" spans="1:22" x14ac:dyDescent="0.4">
      <c r="A10" t="s">
        <v>51</v>
      </c>
      <c r="I10" s="45" t="s">
        <v>53</v>
      </c>
      <c r="J10" s="46"/>
      <c r="K10" s="46"/>
      <c r="L10" s="46"/>
      <c r="M10" s="47"/>
    </row>
    <row r="11" spans="1:22" x14ac:dyDescent="0.4">
      <c r="A11" t="s">
        <v>50</v>
      </c>
      <c r="I11" s="48"/>
      <c r="J11" s="6"/>
      <c r="K11" s="6"/>
      <c r="L11" s="6"/>
      <c r="M11" s="49"/>
    </row>
    <row r="12" spans="1:22" x14ac:dyDescent="0.4">
      <c r="A12" t="s">
        <v>1</v>
      </c>
      <c r="I12" s="50"/>
      <c r="J12" s="7"/>
      <c r="K12" s="7"/>
      <c r="L12" s="7"/>
      <c r="M12" s="51"/>
    </row>
    <row r="13" spans="1:22" ht="10.5" customHeight="1" x14ac:dyDescent="0.4"/>
    <row r="14" spans="1:22" ht="19.5" thickBot="1" x14ac:dyDescent="0.45">
      <c r="A14" t="s">
        <v>2</v>
      </c>
    </row>
    <row r="15" spans="1:22" x14ac:dyDescent="0.4">
      <c r="A15" s="31" t="s">
        <v>4</v>
      </c>
      <c r="B15" s="16" t="s">
        <v>3</v>
      </c>
      <c r="C15" s="16" t="s">
        <v>5</v>
      </c>
      <c r="D15" s="17" t="s">
        <v>6</v>
      </c>
      <c r="E15" s="18" t="s">
        <v>43</v>
      </c>
      <c r="F15" s="28"/>
      <c r="G15" s="27"/>
      <c r="H15" s="16" t="s">
        <v>8</v>
      </c>
      <c r="I15" s="16" t="s">
        <v>7</v>
      </c>
      <c r="J15" s="19" t="s">
        <v>9</v>
      </c>
      <c r="K15" s="19" t="s">
        <v>10</v>
      </c>
      <c r="L15" s="34" t="s">
        <v>41</v>
      </c>
      <c r="M15" s="20" t="s">
        <v>18</v>
      </c>
    </row>
    <row r="16" spans="1:22" x14ac:dyDescent="0.4">
      <c r="A16" s="32"/>
      <c r="B16" s="2"/>
      <c r="C16" s="2"/>
      <c r="D16" s="29"/>
      <c r="E16" s="4"/>
      <c r="F16" s="3"/>
      <c r="G16" s="5"/>
      <c r="H16" s="39"/>
      <c r="I16" s="11"/>
      <c r="J16" s="11"/>
      <c r="K16" s="11"/>
      <c r="L16" s="35">
        <f t="shared" ref="L16:L18" si="0">IF(K16&lt;10000,K16,10000)</f>
        <v>0</v>
      </c>
      <c r="M16" s="21">
        <f>I16+J16+L16</f>
        <v>0</v>
      </c>
      <c r="O16" t="s">
        <v>24</v>
      </c>
      <c r="P16" t="s">
        <v>25</v>
      </c>
      <c r="Q16" t="s">
        <v>26</v>
      </c>
      <c r="R16" t="s">
        <v>48</v>
      </c>
      <c r="S16" t="s">
        <v>29</v>
      </c>
      <c r="T16" t="s">
        <v>28</v>
      </c>
      <c r="U16" t="s">
        <v>31</v>
      </c>
      <c r="V16" t="s">
        <v>32</v>
      </c>
    </row>
    <row r="17" spans="1:22" x14ac:dyDescent="0.4">
      <c r="A17" s="32"/>
      <c r="B17" s="2"/>
      <c r="C17" s="2"/>
      <c r="D17" s="29"/>
      <c r="E17" s="4"/>
      <c r="F17" s="3"/>
      <c r="G17" s="5"/>
      <c r="H17" s="39"/>
      <c r="I17" s="11"/>
      <c r="J17" s="11"/>
      <c r="K17" s="11"/>
      <c r="L17" s="35">
        <f t="shared" si="0"/>
        <v>0</v>
      </c>
      <c r="M17" s="21">
        <f t="shared" ref="M17:M26" si="1">I17+J17+L17</f>
        <v>0</v>
      </c>
      <c r="O17" t="s">
        <v>24</v>
      </c>
      <c r="P17" t="s">
        <v>25</v>
      </c>
      <c r="Q17" t="s">
        <v>26</v>
      </c>
      <c r="R17" t="s">
        <v>48</v>
      </c>
      <c r="S17" t="s">
        <v>29</v>
      </c>
      <c r="T17" t="s">
        <v>28</v>
      </c>
      <c r="U17" t="s">
        <v>31</v>
      </c>
      <c r="V17" t="s">
        <v>32</v>
      </c>
    </row>
    <row r="18" spans="1:22" x14ac:dyDescent="0.4">
      <c r="A18" s="32"/>
      <c r="B18" s="2"/>
      <c r="C18" s="2"/>
      <c r="D18" s="29"/>
      <c r="E18" s="42"/>
      <c r="F18" s="3"/>
      <c r="G18" s="41"/>
      <c r="H18" s="39"/>
      <c r="I18" s="11"/>
      <c r="J18" s="11"/>
      <c r="K18" s="11"/>
      <c r="L18" s="35">
        <f t="shared" si="0"/>
        <v>0</v>
      </c>
      <c r="M18" s="21">
        <f t="shared" si="1"/>
        <v>0</v>
      </c>
      <c r="O18" t="s">
        <v>24</v>
      </c>
      <c r="P18" t="s">
        <v>25</v>
      </c>
      <c r="Q18" t="s">
        <v>26</v>
      </c>
      <c r="R18" t="s">
        <v>48</v>
      </c>
      <c r="S18" t="s">
        <v>29</v>
      </c>
      <c r="T18" t="s">
        <v>28</v>
      </c>
      <c r="U18" t="s">
        <v>31</v>
      </c>
      <c r="V18" t="s">
        <v>32</v>
      </c>
    </row>
    <row r="19" spans="1:22" x14ac:dyDescent="0.4">
      <c r="A19" s="32"/>
      <c r="B19" s="2"/>
      <c r="C19" s="2"/>
      <c r="D19" s="29"/>
      <c r="E19" s="4"/>
      <c r="F19" s="3"/>
      <c r="G19" s="5"/>
      <c r="H19" s="39"/>
      <c r="I19" s="11"/>
      <c r="J19" s="11"/>
      <c r="K19" s="11"/>
      <c r="L19" s="35">
        <f>IF(K19&lt;10000,K19,10000)</f>
        <v>0</v>
      </c>
      <c r="M19" s="21">
        <f t="shared" si="1"/>
        <v>0</v>
      </c>
      <c r="O19" t="s">
        <v>24</v>
      </c>
      <c r="P19" t="s">
        <v>25</v>
      </c>
      <c r="Q19" t="s">
        <v>26</v>
      </c>
      <c r="R19" t="s">
        <v>48</v>
      </c>
      <c r="S19" t="s">
        <v>29</v>
      </c>
      <c r="T19" t="s">
        <v>28</v>
      </c>
      <c r="U19" t="s">
        <v>31</v>
      </c>
      <c r="V19" t="s">
        <v>32</v>
      </c>
    </row>
    <row r="20" spans="1:22" x14ac:dyDescent="0.4">
      <c r="A20" s="32"/>
      <c r="B20" s="2"/>
      <c r="C20" s="2"/>
      <c r="D20" s="29"/>
      <c r="E20" s="4"/>
      <c r="F20" s="3"/>
      <c r="G20" s="5"/>
      <c r="H20" s="39"/>
      <c r="I20" s="11"/>
      <c r="J20" s="11"/>
      <c r="K20" s="11"/>
      <c r="L20" s="35">
        <f t="shared" ref="L20:L26" si="2">IF(K20&lt;10000,K20,10000)</f>
        <v>0</v>
      </c>
      <c r="M20" s="21">
        <f t="shared" si="1"/>
        <v>0</v>
      </c>
      <c r="O20" t="s">
        <v>24</v>
      </c>
      <c r="P20" t="s">
        <v>25</v>
      </c>
      <c r="Q20" t="s">
        <v>26</v>
      </c>
      <c r="R20" t="s">
        <v>48</v>
      </c>
      <c r="S20" t="s">
        <v>29</v>
      </c>
      <c r="T20" t="s">
        <v>28</v>
      </c>
      <c r="U20" t="s">
        <v>31</v>
      </c>
      <c r="V20" t="s">
        <v>32</v>
      </c>
    </row>
    <row r="21" spans="1:22" x14ac:dyDescent="0.4">
      <c r="A21" s="32"/>
      <c r="B21" s="2"/>
      <c r="C21" s="2"/>
      <c r="D21" s="29"/>
      <c r="E21" s="4"/>
      <c r="F21" s="3"/>
      <c r="G21" s="5"/>
      <c r="H21" s="39"/>
      <c r="I21" s="11"/>
      <c r="J21" s="11"/>
      <c r="K21" s="11"/>
      <c r="L21" s="35">
        <f t="shared" si="2"/>
        <v>0</v>
      </c>
      <c r="M21" s="21">
        <f t="shared" si="1"/>
        <v>0</v>
      </c>
      <c r="O21" t="s">
        <v>24</v>
      </c>
      <c r="P21" t="s">
        <v>25</v>
      </c>
      <c r="Q21" t="s">
        <v>26</v>
      </c>
      <c r="R21" t="s">
        <v>48</v>
      </c>
      <c r="S21" t="s">
        <v>29</v>
      </c>
      <c r="T21" t="s">
        <v>28</v>
      </c>
      <c r="U21" t="s">
        <v>31</v>
      </c>
      <c r="V21" t="s">
        <v>32</v>
      </c>
    </row>
    <row r="22" spans="1:22" x14ac:dyDescent="0.4">
      <c r="A22" s="32"/>
      <c r="B22" s="2"/>
      <c r="C22" s="2"/>
      <c r="D22" s="29"/>
      <c r="E22" s="4"/>
      <c r="F22" s="3"/>
      <c r="G22" s="5"/>
      <c r="H22" s="39"/>
      <c r="I22" s="11"/>
      <c r="J22" s="11"/>
      <c r="K22" s="11"/>
      <c r="L22" s="35">
        <f t="shared" si="2"/>
        <v>0</v>
      </c>
      <c r="M22" s="21">
        <f t="shared" si="1"/>
        <v>0</v>
      </c>
      <c r="O22" t="s">
        <v>24</v>
      </c>
      <c r="P22" t="s">
        <v>25</v>
      </c>
      <c r="Q22" t="s">
        <v>26</v>
      </c>
      <c r="R22" t="s">
        <v>48</v>
      </c>
      <c r="S22" t="s">
        <v>29</v>
      </c>
      <c r="T22" t="s">
        <v>28</v>
      </c>
      <c r="U22" t="s">
        <v>31</v>
      </c>
      <c r="V22" t="s">
        <v>32</v>
      </c>
    </row>
    <row r="23" spans="1:22" x14ac:dyDescent="0.4">
      <c r="A23" s="32"/>
      <c r="B23" s="2"/>
      <c r="C23" s="2"/>
      <c r="D23" s="29"/>
      <c r="E23" s="4"/>
      <c r="F23" s="3"/>
      <c r="G23" s="5"/>
      <c r="H23" s="39"/>
      <c r="I23" s="11"/>
      <c r="J23" s="11"/>
      <c r="K23" s="11"/>
      <c r="L23" s="35">
        <f t="shared" si="2"/>
        <v>0</v>
      </c>
      <c r="M23" s="21">
        <f t="shared" si="1"/>
        <v>0</v>
      </c>
      <c r="O23" t="s">
        <v>24</v>
      </c>
      <c r="P23" t="s">
        <v>25</v>
      </c>
      <c r="Q23" t="s">
        <v>26</v>
      </c>
      <c r="R23" t="s">
        <v>48</v>
      </c>
      <c r="S23" t="s">
        <v>29</v>
      </c>
      <c r="T23" t="s">
        <v>28</v>
      </c>
      <c r="U23" t="s">
        <v>31</v>
      </c>
      <c r="V23" t="s">
        <v>32</v>
      </c>
    </row>
    <row r="24" spans="1:22" x14ac:dyDescent="0.4">
      <c r="A24" s="32"/>
      <c r="B24" s="2"/>
      <c r="C24" s="2"/>
      <c r="D24" s="29"/>
      <c r="E24" s="4"/>
      <c r="F24" s="3"/>
      <c r="G24" s="5"/>
      <c r="H24" s="39"/>
      <c r="I24" s="11"/>
      <c r="J24" s="11"/>
      <c r="K24" s="11"/>
      <c r="L24" s="35">
        <f t="shared" si="2"/>
        <v>0</v>
      </c>
      <c r="M24" s="21">
        <f t="shared" si="1"/>
        <v>0</v>
      </c>
      <c r="O24" t="s">
        <v>24</v>
      </c>
      <c r="P24" t="s">
        <v>25</v>
      </c>
      <c r="Q24" t="s">
        <v>26</v>
      </c>
      <c r="R24" t="s">
        <v>48</v>
      </c>
      <c r="S24" t="s">
        <v>29</v>
      </c>
      <c r="T24" t="s">
        <v>28</v>
      </c>
      <c r="U24" t="s">
        <v>31</v>
      </c>
      <c r="V24" t="s">
        <v>32</v>
      </c>
    </row>
    <row r="25" spans="1:22" x14ac:dyDescent="0.4">
      <c r="A25" s="32"/>
      <c r="B25" s="2"/>
      <c r="C25" s="2"/>
      <c r="D25" s="29"/>
      <c r="E25" s="4"/>
      <c r="F25" s="3"/>
      <c r="G25" s="5"/>
      <c r="H25" s="39"/>
      <c r="I25" s="11"/>
      <c r="J25" s="11"/>
      <c r="K25" s="11"/>
      <c r="L25" s="35">
        <f t="shared" si="2"/>
        <v>0</v>
      </c>
      <c r="M25" s="21">
        <f t="shared" si="1"/>
        <v>0</v>
      </c>
      <c r="O25" t="s">
        <v>24</v>
      </c>
      <c r="P25" t="s">
        <v>25</v>
      </c>
      <c r="Q25" t="s">
        <v>26</v>
      </c>
      <c r="R25" t="s">
        <v>48</v>
      </c>
      <c r="S25" t="s">
        <v>29</v>
      </c>
      <c r="T25" t="s">
        <v>28</v>
      </c>
      <c r="U25" t="s">
        <v>31</v>
      </c>
      <c r="V25" t="s">
        <v>32</v>
      </c>
    </row>
    <row r="26" spans="1:22" ht="19.5" thickBot="1" x14ac:dyDescent="0.45">
      <c r="A26" s="33"/>
      <c r="B26" s="43"/>
      <c r="C26" s="43"/>
      <c r="D26" s="30"/>
      <c r="E26" s="12"/>
      <c r="F26" s="13"/>
      <c r="G26" s="14"/>
      <c r="H26" s="40"/>
      <c r="I26" s="15"/>
      <c r="J26" s="15"/>
      <c r="K26" s="15"/>
      <c r="L26" s="15">
        <f t="shared" si="2"/>
        <v>0</v>
      </c>
      <c r="M26" s="22">
        <f t="shared" si="1"/>
        <v>0</v>
      </c>
      <c r="O26" t="s">
        <v>24</v>
      </c>
      <c r="P26" t="s">
        <v>25</v>
      </c>
      <c r="Q26" t="s">
        <v>26</v>
      </c>
      <c r="R26" t="s">
        <v>48</v>
      </c>
      <c r="S26" t="s">
        <v>29</v>
      </c>
      <c r="T26" t="s">
        <v>28</v>
      </c>
      <c r="U26" t="s">
        <v>31</v>
      </c>
      <c r="V26" t="s">
        <v>32</v>
      </c>
    </row>
    <row r="27" spans="1:22" ht="20.25" thickTop="1" thickBot="1" x14ac:dyDescent="0.45">
      <c r="A27" s="53" t="s">
        <v>19</v>
      </c>
      <c r="B27" s="54"/>
      <c r="C27" s="54"/>
      <c r="D27" s="54"/>
      <c r="E27" s="23"/>
      <c r="F27" s="24" t="s">
        <v>20</v>
      </c>
      <c r="G27" s="25" t="s">
        <v>21</v>
      </c>
      <c r="H27" s="26">
        <f>-E27*1000</f>
        <v>0</v>
      </c>
      <c r="I27" s="55" t="s">
        <v>22</v>
      </c>
      <c r="J27" s="56"/>
      <c r="K27" s="36" t="s">
        <v>42</v>
      </c>
      <c r="L27" s="37">
        <f>SUM(M16:M26,H27)</f>
        <v>0</v>
      </c>
      <c r="M27" s="38">
        <f>IF(L27&gt;100000,100000,L27)</f>
        <v>0</v>
      </c>
    </row>
  </sheetData>
  <mergeCells count="2">
    <mergeCell ref="A27:D27"/>
    <mergeCell ref="I27:J27"/>
  </mergeCells>
  <phoneticPr fontId="1"/>
  <dataValidations count="1">
    <dataValidation type="list" allowBlank="1" showInputMessage="1" showErrorMessage="1" sqref="D16:D26" xr:uid="{00000000-0002-0000-0000-000000000000}">
      <formula1>$O$16:$V$16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"/>
  <sheetViews>
    <sheetView workbookViewId="0">
      <selection activeCell="I12" sqref="I12"/>
    </sheetView>
  </sheetViews>
  <sheetFormatPr defaultRowHeight="18.75" x14ac:dyDescent="0.4"/>
  <cols>
    <col min="2" max="3" width="5.5" customWidth="1"/>
    <col min="5" max="5" width="12.25" customWidth="1"/>
    <col min="6" max="6" width="6.125" customWidth="1"/>
    <col min="7" max="7" width="12.875" customWidth="1"/>
    <col min="8" max="8" width="10.25" customWidth="1"/>
    <col min="9" max="11" width="9.875" customWidth="1"/>
    <col min="12" max="12" width="9.875" hidden="1" customWidth="1"/>
    <col min="13" max="13" width="11" customWidth="1"/>
    <col min="15" max="22" width="9" hidden="1" customWidth="1"/>
  </cols>
  <sheetData>
    <row r="1" spans="1:22" ht="30" x14ac:dyDescent="0.4">
      <c r="A1" s="10" t="s">
        <v>16</v>
      </c>
      <c r="M1" s="1" t="s">
        <v>17</v>
      </c>
    </row>
    <row r="2" spans="1:22" ht="12.75" customHeight="1" x14ac:dyDescent="0.4"/>
    <row r="3" spans="1:22" x14ac:dyDescent="0.4">
      <c r="A3" s="7" t="s">
        <v>0</v>
      </c>
      <c r="B3" s="7"/>
      <c r="C3" s="7" t="s">
        <v>44</v>
      </c>
      <c r="D3" s="7"/>
      <c r="E3" s="7"/>
      <c r="F3" s="7" t="s">
        <v>49</v>
      </c>
      <c r="G3" s="7"/>
      <c r="H3" s="52" t="s">
        <v>56</v>
      </c>
      <c r="J3" t="s">
        <v>13</v>
      </c>
    </row>
    <row r="4" spans="1:22" x14ac:dyDescent="0.4">
      <c r="A4" t="s">
        <v>12</v>
      </c>
    </row>
    <row r="5" spans="1:22" x14ac:dyDescent="0.4">
      <c r="A5" t="s">
        <v>14</v>
      </c>
    </row>
    <row r="6" spans="1:22" ht="29.25" customHeight="1" x14ac:dyDescent="0.4">
      <c r="A6" s="7" t="s">
        <v>55</v>
      </c>
      <c r="B6" s="7"/>
      <c r="C6" s="7"/>
      <c r="D6" s="7"/>
      <c r="E6" s="7"/>
      <c r="F6" s="7" t="s">
        <v>45</v>
      </c>
      <c r="G6" s="7"/>
      <c r="H6" s="7"/>
      <c r="I6" s="44"/>
      <c r="J6" s="7"/>
      <c r="K6" s="7"/>
      <c r="L6" s="7"/>
      <c r="M6" s="7"/>
    </row>
    <row r="7" spans="1:22" ht="9.75" customHeight="1" x14ac:dyDescent="0.4">
      <c r="A7" s="6"/>
      <c r="B7" s="6"/>
      <c r="C7" s="6"/>
      <c r="D7" s="6"/>
      <c r="E7" s="6"/>
      <c r="F7" s="6"/>
    </row>
    <row r="8" spans="1:22" ht="25.5" customHeight="1" x14ac:dyDescent="0.4">
      <c r="A8" s="7" t="s">
        <v>47</v>
      </c>
      <c r="B8" s="7"/>
      <c r="C8" s="7"/>
      <c r="D8" s="7"/>
      <c r="E8" s="7"/>
      <c r="F8" s="7"/>
      <c r="I8" s="8" t="s">
        <v>46</v>
      </c>
      <c r="J8" s="7"/>
      <c r="K8" s="7"/>
      <c r="L8" s="7"/>
      <c r="M8" s="7"/>
    </row>
    <row r="9" spans="1:22" ht="11.25" customHeight="1" x14ac:dyDescent="0.4">
      <c r="A9" s="6"/>
      <c r="B9" s="6"/>
      <c r="C9" s="6"/>
      <c r="D9" s="6"/>
      <c r="E9" s="6"/>
      <c r="F9" s="6"/>
      <c r="G9" s="9"/>
      <c r="H9" s="6"/>
      <c r="I9" s="6"/>
      <c r="J9" s="6"/>
      <c r="K9" s="6"/>
      <c r="L9" s="6"/>
    </row>
    <row r="10" spans="1:22" x14ac:dyDescent="0.4">
      <c r="A10" t="s">
        <v>51</v>
      </c>
      <c r="I10" s="45" t="s">
        <v>53</v>
      </c>
      <c r="J10" s="46"/>
      <c r="K10" s="46"/>
      <c r="L10" s="46"/>
      <c r="M10" s="47"/>
    </row>
    <row r="11" spans="1:22" x14ac:dyDescent="0.4">
      <c r="A11" t="s">
        <v>50</v>
      </c>
      <c r="I11" s="48" t="s">
        <v>58</v>
      </c>
      <c r="J11" s="6"/>
      <c r="K11" s="6"/>
      <c r="L11" s="6"/>
      <c r="M11" s="49"/>
    </row>
    <row r="12" spans="1:22" x14ac:dyDescent="0.4">
      <c r="A12" t="s">
        <v>1</v>
      </c>
      <c r="I12" s="50" t="s">
        <v>57</v>
      </c>
      <c r="J12" s="7"/>
      <c r="K12" s="7"/>
      <c r="L12" s="7"/>
      <c r="M12" s="51"/>
    </row>
    <row r="13" spans="1:22" ht="4.5" customHeight="1" x14ac:dyDescent="0.4"/>
    <row r="14" spans="1:22" ht="19.5" thickBot="1" x14ac:dyDescent="0.45">
      <c r="A14" t="s">
        <v>2</v>
      </c>
    </row>
    <row r="15" spans="1:22" x14ac:dyDescent="0.4">
      <c r="A15" s="31" t="s">
        <v>4</v>
      </c>
      <c r="B15" s="16" t="s">
        <v>3</v>
      </c>
      <c r="C15" s="16" t="s">
        <v>5</v>
      </c>
      <c r="D15" s="17" t="s">
        <v>6</v>
      </c>
      <c r="E15" s="18" t="s">
        <v>43</v>
      </c>
      <c r="F15" s="28"/>
      <c r="G15" s="27"/>
      <c r="H15" s="16" t="s">
        <v>8</v>
      </c>
      <c r="I15" s="16" t="s">
        <v>7</v>
      </c>
      <c r="J15" s="19" t="s">
        <v>9</v>
      </c>
      <c r="K15" s="19" t="s">
        <v>10</v>
      </c>
      <c r="L15" s="34" t="s">
        <v>41</v>
      </c>
      <c r="M15" s="20" t="s">
        <v>18</v>
      </c>
    </row>
    <row r="16" spans="1:22" x14ac:dyDescent="0.4">
      <c r="A16" s="32">
        <v>2016</v>
      </c>
      <c r="B16" s="2">
        <v>5</v>
      </c>
      <c r="C16" s="2">
        <v>1</v>
      </c>
      <c r="D16" s="29" t="s">
        <v>25</v>
      </c>
      <c r="E16" s="4" t="s">
        <v>33</v>
      </c>
      <c r="F16" s="3" t="s">
        <v>11</v>
      </c>
      <c r="G16" s="5" t="s">
        <v>35</v>
      </c>
      <c r="H16" s="39">
        <v>120.1</v>
      </c>
      <c r="I16" s="11">
        <v>1680</v>
      </c>
      <c r="J16" s="11">
        <v>1320</v>
      </c>
      <c r="K16" s="11"/>
      <c r="L16" s="35">
        <f t="shared" ref="L16:L18" si="0">IF(K16&lt;10000,K16,10000)</f>
        <v>0</v>
      </c>
      <c r="M16" s="21">
        <f>I16+J16+L16</f>
        <v>3000</v>
      </c>
      <c r="O16" t="s">
        <v>24</v>
      </c>
      <c r="P16" t="s">
        <v>25</v>
      </c>
      <c r="Q16" t="s">
        <v>26</v>
      </c>
      <c r="R16" t="s">
        <v>48</v>
      </c>
      <c r="S16" t="s">
        <v>29</v>
      </c>
      <c r="T16" t="s">
        <v>28</v>
      </c>
      <c r="U16" t="s">
        <v>31</v>
      </c>
      <c r="V16" t="s">
        <v>32</v>
      </c>
    </row>
    <row r="17" spans="1:22" x14ac:dyDescent="0.4">
      <c r="A17" s="32">
        <v>2016</v>
      </c>
      <c r="B17" s="2">
        <v>5</v>
      </c>
      <c r="C17" s="2">
        <v>1</v>
      </c>
      <c r="D17" s="29" t="s">
        <v>23</v>
      </c>
      <c r="E17" s="4" t="s">
        <v>35</v>
      </c>
      <c r="F17" s="3" t="s">
        <v>11</v>
      </c>
      <c r="G17" s="5" t="s">
        <v>34</v>
      </c>
      <c r="H17" s="39">
        <v>752.2</v>
      </c>
      <c r="I17" s="11">
        <v>10670</v>
      </c>
      <c r="J17" s="11">
        <v>8070</v>
      </c>
      <c r="K17" s="11"/>
      <c r="L17" s="35">
        <f t="shared" si="0"/>
        <v>0</v>
      </c>
      <c r="M17" s="21">
        <f t="shared" ref="M17:M26" si="1">I17+J17+L17</f>
        <v>18740</v>
      </c>
      <c r="O17" t="s">
        <v>24</v>
      </c>
      <c r="P17" t="s">
        <v>25</v>
      </c>
      <c r="Q17" t="s">
        <v>26</v>
      </c>
      <c r="R17" t="s">
        <v>48</v>
      </c>
      <c r="S17" t="s">
        <v>29</v>
      </c>
      <c r="T17" t="s">
        <v>28</v>
      </c>
      <c r="U17" t="s">
        <v>31</v>
      </c>
      <c r="V17" t="s">
        <v>32</v>
      </c>
    </row>
    <row r="18" spans="1:22" x14ac:dyDescent="0.4">
      <c r="A18" s="32">
        <v>2016</v>
      </c>
      <c r="B18" s="2">
        <v>5</v>
      </c>
      <c r="C18" s="2">
        <v>1</v>
      </c>
      <c r="D18" s="29" t="s">
        <v>30</v>
      </c>
      <c r="E18" s="42">
        <v>43374</v>
      </c>
      <c r="F18" s="3" t="s">
        <v>11</v>
      </c>
      <c r="G18" s="41">
        <v>43379</v>
      </c>
      <c r="H18" s="39"/>
      <c r="I18" s="11"/>
      <c r="J18" s="11">
        <v>22680</v>
      </c>
      <c r="K18" s="11"/>
      <c r="L18" s="35">
        <f t="shared" si="0"/>
        <v>0</v>
      </c>
      <c r="M18" s="21">
        <f t="shared" si="1"/>
        <v>22680</v>
      </c>
      <c r="O18" t="s">
        <v>24</v>
      </c>
      <c r="P18" t="s">
        <v>25</v>
      </c>
      <c r="Q18" t="s">
        <v>26</v>
      </c>
      <c r="R18" t="s">
        <v>48</v>
      </c>
      <c r="S18" t="s">
        <v>29</v>
      </c>
      <c r="T18" t="s">
        <v>28</v>
      </c>
      <c r="U18" t="s">
        <v>31</v>
      </c>
      <c r="V18" t="s">
        <v>32</v>
      </c>
    </row>
    <row r="19" spans="1:22" x14ac:dyDescent="0.4">
      <c r="A19" s="32">
        <v>2016</v>
      </c>
      <c r="B19" s="2">
        <v>5</v>
      </c>
      <c r="C19" s="2">
        <v>1</v>
      </c>
      <c r="D19" s="29" t="s">
        <v>28</v>
      </c>
      <c r="E19" s="4" t="s">
        <v>36</v>
      </c>
      <c r="F19" s="3"/>
      <c r="G19" s="5"/>
      <c r="H19" s="39"/>
      <c r="I19" s="11"/>
      <c r="J19" s="11"/>
      <c r="K19" s="11">
        <v>7560</v>
      </c>
      <c r="L19" s="35">
        <f>IF(K19&lt;10000,K19,10000)</f>
        <v>7560</v>
      </c>
      <c r="M19" s="21">
        <f t="shared" si="1"/>
        <v>7560</v>
      </c>
      <c r="O19" t="s">
        <v>24</v>
      </c>
      <c r="P19" t="s">
        <v>25</v>
      </c>
      <c r="Q19" t="s">
        <v>26</v>
      </c>
      <c r="R19" t="s">
        <v>48</v>
      </c>
      <c r="S19" t="s">
        <v>29</v>
      </c>
      <c r="T19" t="s">
        <v>28</v>
      </c>
      <c r="U19" t="s">
        <v>31</v>
      </c>
      <c r="V19" t="s">
        <v>32</v>
      </c>
    </row>
    <row r="20" spans="1:22" x14ac:dyDescent="0.4">
      <c r="A20" s="32">
        <v>2016</v>
      </c>
      <c r="B20" s="2">
        <v>5</v>
      </c>
      <c r="C20" s="2">
        <v>2</v>
      </c>
      <c r="D20" s="29" t="s">
        <v>28</v>
      </c>
      <c r="E20" s="4" t="s">
        <v>36</v>
      </c>
      <c r="F20" s="3"/>
      <c r="G20" s="5"/>
      <c r="H20" s="39"/>
      <c r="I20" s="11"/>
      <c r="J20" s="11"/>
      <c r="K20" s="11">
        <v>7560</v>
      </c>
      <c r="L20" s="35">
        <f t="shared" ref="L20:L26" si="2">IF(K20&lt;10000,K20,10000)</f>
        <v>7560</v>
      </c>
      <c r="M20" s="21">
        <f t="shared" si="1"/>
        <v>7560</v>
      </c>
      <c r="O20" t="s">
        <v>24</v>
      </c>
      <c r="P20" t="s">
        <v>25</v>
      </c>
      <c r="Q20" t="s">
        <v>26</v>
      </c>
      <c r="R20" t="s">
        <v>48</v>
      </c>
      <c r="S20" t="s">
        <v>29</v>
      </c>
      <c r="T20" t="s">
        <v>28</v>
      </c>
      <c r="U20" t="s">
        <v>31</v>
      </c>
      <c r="V20" t="s">
        <v>32</v>
      </c>
    </row>
    <row r="21" spans="1:22" x14ac:dyDescent="0.4">
      <c r="A21" s="32">
        <v>2016</v>
      </c>
      <c r="B21" s="2">
        <v>5</v>
      </c>
      <c r="C21" s="2">
        <v>3</v>
      </c>
      <c r="D21" s="29" t="s">
        <v>28</v>
      </c>
      <c r="E21" s="4" t="s">
        <v>36</v>
      </c>
      <c r="F21" s="3"/>
      <c r="G21" s="5"/>
      <c r="H21" s="39"/>
      <c r="I21" s="11"/>
      <c r="J21" s="11"/>
      <c r="K21" s="11">
        <v>7560</v>
      </c>
      <c r="L21" s="35">
        <f t="shared" si="2"/>
        <v>7560</v>
      </c>
      <c r="M21" s="21">
        <f t="shared" si="1"/>
        <v>7560</v>
      </c>
      <c r="O21" t="s">
        <v>24</v>
      </c>
      <c r="P21" t="s">
        <v>25</v>
      </c>
      <c r="Q21" t="s">
        <v>26</v>
      </c>
      <c r="R21" t="s">
        <v>48</v>
      </c>
      <c r="S21" t="s">
        <v>29</v>
      </c>
      <c r="T21" t="s">
        <v>28</v>
      </c>
      <c r="U21" t="s">
        <v>31</v>
      </c>
      <c r="V21" t="s">
        <v>32</v>
      </c>
    </row>
    <row r="22" spans="1:22" x14ac:dyDescent="0.4">
      <c r="A22" s="32">
        <v>2016</v>
      </c>
      <c r="B22" s="2">
        <v>5</v>
      </c>
      <c r="C22" s="2">
        <v>4</v>
      </c>
      <c r="D22" s="29" t="s">
        <v>28</v>
      </c>
      <c r="E22" s="4" t="s">
        <v>40</v>
      </c>
      <c r="F22" s="3"/>
      <c r="G22" s="5"/>
      <c r="H22" s="39"/>
      <c r="I22" s="11"/>
      <c r="J22" s="11"/>
      <c r="K22" s="11">
        <v>6480</v>
      </c>
      <c r="L22" s="35">
        <f t="shared" si="2"/>
        <v>6480</v>
      </c>
      <c r="M22" s="21">
        <f t="shared" si="1"/>
        <v>6480</v>
      </c>
      <c r="O22" t="s">
        <v>24</v>
      </c>
      <c r="P22" t="s">
        <v>25</v>
      </c>
      <c r="Q22" t="s">
        <v>26</v>
      </c>
      <c r="R22" t="s">
        <v>48</v>
      </c>
      <c r="S22" t="s">
        <v>29</v>
      </c>
      <c r="T22" t="s">
        <v>28</v>
      </c>
      <c r="U22" t="s">
        <v>31</v>
      </c>
      <c r="V22" t="s">
        <v>32</v>
      </c>
    </row>
    <row r="23" spans="1:22" x14ac:dyDescent="0.4">
      <c r="A23" s="32">
        <v>2016</v>
      </c>
      <c r="B23" s="2">
        <v>5</v>
      </c>
      <c r="C23" s="2">
        <v>5</v>
      </c>
      <c r="D23" s="29" t="s">
        <v>28</v>
      </c>
      <c r="E23" s="4" t="s">
        <v>40</v>
      </c>
      <c r="F23" s="3"/>
      <c r="G23" s="5"/>
      <c r="H23" s="39"/>
      <c r="I23" s="11"/>
      <c r="J23" s="11"/>
      <c r="K23" s="11">
        <v>6480</v>
      </c>
      <c r="L23" s="35">
        <f t="shared" si="2"/>
        <v>6480</v>
      </c>
      <c r="M23" s="21">
        <f t="shared" si="1"/>
        <v>6480</v>
      </c>
      <c r="O23" t="s">
        <v>24</v>
      </c>
      <c r="P23" t="s">
        <v>25</v>
      </c>
      <c r="Q23" t="s">
        <v>26</v>
      </c>
      <c r="R23" t="s">
        <v>48</v>
      </c>
      <c r="S23" t="s">
        <v>29</v>
      </c>
      <c r="T23" t="s">
        <v>28</v>
      </c>
      <c r="U23" t="s">
        <v>31</v>
      </c>
      <c r="V23" t="s">
        <v>32</v>
      </c>
    </row>
    <row r="24" spans="1:22" x14ac:dyDescent="0.4">
      <c r="A24" s="32">
        <v>2016</v>
      </c>
      <c r="B24" s="2">
        <v>5</v>
      </c>
      <c r="C24" s="2">
        <v>6</v>
      </c>
      <c r="D24" s="29" t="s">
        <v>28</v>
      </c>
      <c r="E24" s="4" t="s">
        <v>40</v>
      </c>
      <c r="F24" s="3"/>
      <c r="G24" s="5"/>
      <c r="H24" s="39"/>
      <c r="I24" s="11"/>
      <c r="J24" s="11"/>
      <c r="K24" s="11">
        <v>6480</v>
      </c>
      <c r="L24" s="35">
        <f t="shared" si="2"/>
        <v>6480</v>
      </c>
      <c r="M24" s="21">
        <f t="shared" si="1"/>
        <v>6480</v>
      </c>
      <c r="O24" t="s">
        <v>24</v>
      </c>
      <c r="P24" t="s">
        <v>25</v>
      </c>
      <c r="Q24" t="s">
        <v>26</v>
      </c>
      <c r="R24" t="s">
        <v>48</v>
      </c>
      <c r="S24" t="s">
        <v>29</v>
      </c>
      <c r="T24" t="s">
        <v>28</v>
      </c>
      <c r="U24" t="s">
        <v>31</v>
      </c>
      <c r="V24" t="s">
        <v>32</v>
      </c>
    </row>
    <row r="25" spans="1:22" x14ac:dyDescent="0.4">
      <c r="A25" s="32">
        <v>2016</v>
      </c>
      <c r="B25" s="2">
        <v>5</v>
      </c>
      <c r="C25" s="2">
        <v>7</v>
      </c>
      <c r="D25" s="29" t="s">
        <v>26</v>
      </c>
      <c r="E25" s="4" t="s">
        <v>39</v>
      </c>
      <c r="F25" s="3" t="s">
        <v>11</v>
      </c>
      <c r="G25" s="5" t="s">
        <v>38</v>
      </c>
      <c r="H25" s="39"/>
      <c r="I25" s="11">
        <v>25000</v>
      </c>
      <c r="J25" s="11"/>
      <c r="K25" s="11"/>
      <c r="L25" s="35">
        <f t="shared" si="2"/>
        <v>0</v>
      </c>
      <c r="M25" s="21">
        <f t="shared" si="1"/>
        <v>25000</v>
      </c>
      <c r="O25" t="s">
        <v>24</v>
      </c>
      <c r="P25" t="s">
        <v>25</v>
      </c>
      <c r="Q25" t="s">
        <v>26</v>
      </c>
      <c r="R25" t="s">
        <v>48</v>
      </c>
      <c r="S25" t="s">
        <v>29</v>
      </c>
      <c r="T25" t="s">
        <v>28</v>
      </c>
      <c r="U25" t="s">
        <v>31</v>
      </c>
      <c r="V25" t="s">
        <v>32</v>
      </c>
    </row>
    <row r="26" spans="1:22" ht="19.5" thickBot="1" x14ac:dyDescent="0.45">
      <c r="A26" s="33">
        <v>2016</v>
      </c>
      <c r="B26" s="43">
        <v>5</v>
      </c>
      <c r="C26" s="43">
        <v>7</v>
      </c>
      <c r="D26" s="30" t="s">
        <v>27</v>
      </c>
      <c r="E26" s="12" t="s">
        <v>38</v>
      </c>
      <c r="F26" s="13" t="s">
        <v>11</v>
      </c>
      <c r="G26" s="14" t="s">
        <v>37</v>
      </c>
      <c r="H26" s="40"/>
      <c r="I26" s="15">
        <v>2470</v>
      </c>
      <c r="J26" s="15"/>
      <c r="K26" s="15"/>
      <c r="L26" s="15">
        <f t="shared" si="2"/>
        <v>0</v>
      </c>
      <c r="M26" s="22">
        <f t="shared" si="1"/>
        <v>2470</v>
      </c>
      <c r="O26" t="s">
        <v>24</v>
      </c>
      <c r="P26" t="s">
        <v>25</v>
      </c>
      <c r="Q26" t="s">
        <v>26</v>
      </c>
      <c r="R26" t="s">
        <v>48</v>
      </c>
      <c r="S26" t="s">
        <v>29</v>
      </c>
      <c r="T26" t="s">
        <v>28</v>
      </c>
      <c r="U26" t="s">
        <v>31</v>
      </c>
      <c r="V26" t="s">
        <v>32</v>
      </c>
    </row>
    <row r="27" spans="1:22" ht="20.25" thickTop="1" thickBot="1" x14ac:dyDescent="0.45">
      <c r="A27" s="53" t="s">
        <v>19</v>
      </c>
      <c r="B27" s="54"/>
      <c r="C27" s="54"/>
      <c r="D27" s="54"/>
      <c r="E27" s="23">
        <v>7</v>
      </c>
      <c r="F27" s="24" t="s">
        <v>20</v>
      </c>
      <c r="G27" s="25" t="s">
        <v>21</v>
      </c>
      <c r="H27" s="26">
        <f>-E27*1000</f>
        <v>-7000</v>
      </c>
      <c r="I27" s="55" t="s">
        <v>22</v>
      </c>
      <c r="J27" s="56"/>
      <c r="K27" s="36" t="s">
        <v>42</v>
      </c>
      <c r="L27" s="37">
        <f>SUM(M16:M26,H27)</f>
        <v>107010</v>
      </c>
      <c r="M27" s="38">
        <f>IF(L27&gt;100000,100000,L27)</f>
        <v>100000</v>
      </c>
    </row>
  </sheetData>
  <mergeCells count="2">
    <mergeCell ref="A27:D27"/>
    <mergeCell ref="I27:J27"/>
  </mergeCells>
  <phoneticPr fontId="1"/>
  <dataValidations count="1">
    <dataValidation type="list" allowBlank="1" showInputMessage="1" showErrorMessage="1" sqref="D16:D26" xr:uid="{00000000-0002-0000-0100-000000000000}">
      <formula1>$O$15:$V$15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助成申請書</vt:lpstr>
      <vt:lpstr>助成申請書 (記入例)</vt:lpstr>
      <vt:lpstr>助成申請書!Print_Area</vt:lpstr>
      <vt:lpstr>'助成申請書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h.hasimoto</dc:creator>
  <cp:lastModifiedBy>h.hasimoto</cp:lastModifiedBy>
  <cp:lastPrinted>2018-04-05T07:30:13Z</cp:lastPrinted>
  <dcterms:created xsi:type="dcterms:W3CDTF">2018-03-05T06:57:02Z</dcterms:created>
  <dcterms:modified xsi:type="dcterms:W3CDTF">2018-04-05T07:31:19Z</dcterms:modified>
</cp:coreProperties>
</file>